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" i="1" l="1"/>
  <c r="I4" i="1"/>
  <c r="I3" i="1"/>
  <c r="I2" i="1"/>
  <c r="H2" i="1"/>
  <c r="H5" i="1" l="1"/>
  <c r="G5" i="1"/>
  <c r="H4" i="1"/>
  <c r="H3" i="1"/>
  <c r="G4" i="1"/>
  <c r="G3" i="1"/>
  <c r="G2" i="1"/>
  <c r="C5" i="1" l="1"/>
  <c r="E4" i="1"/>
  <c r="E3" i="1"/>
  <c r="E2" i="1"/>
  <c r="E5" i="1" l="1"/>
</calcChain>
</file>

<file path=xl/sharedStrings.xml><?xml version="1.0" encoding="utf-8"?>
<sst xmlns="http://schemas.openxmlformats.org/spreadsheetml/2006/main" count="8" uniqueCount="8">
  <si>
    <t>№ п/п</t>
  </si>
  <si>
    <t>Наименование программы</t>
  </si>
  <si>
    <t>кол-во слушателей</t>
  </si>
  <si>
    <t>Стоимость на одного</t>
  </si>
  <si>
    <t>Стоимость на всех</t>
  </si>
  <si>
    <t>Государственный финансовый контроль</t>
  </si>
  <si>
    <t>Государственные и муниципальные закупки</t>
  </si>
  <si>
    <t>Бухгалтерский (бюджетный) учет для госсектора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</si>
</sst>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zoomScaleNormal="100" workbookViewId="0">
      <selection activeCell="E13" sqref="E13"/>
    </sheetView>
  </sheetViews>
  <sheetFormatPr defaultRowHeight="15" x14ac:dyDescent="0.25"/>
  <cols>
    <col min="2" max="2" width="51.42578125" customWidth="1"/>
    <col min="4" max="4" width="10.5703125" bestFit="1" customWidth="1"/>
    <col min="5" max="5" width="11.5703125" bestFit="1" customWidth="1"/>
    <col min="6" max="6" width="26" customWidth="1"/>
    <col min="7" max="8" width="14.140625" bestFit="1" customWidth="1"/>
    <col min="9" max="9" width="13.85546875" customWidth="1"/>
  </cols>
  <sheetData>
    <row r="1" spans="1:9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/>
      <c r="G1" s="5">
        <v>2026</v>
      </c>
      <c r="H1" s="5">
        <v>2027</v>
      </c>
      <c r="I1" s="5">
        <v>2028</v>
      </c>
    </row>
    <row r="2" spans="1:9" x14ac:dyDescent="0.25">
      <c r="A2" s="4">
        <v>1</v>
      </c>
      <c r="B2" s="1" t="s">
        <v>6</v>
      </c>
      <c r="C2" s="1">
        <v>5</v>
      </c>
      <c r="D2" s="3">
        <v>16000</v>
      </c>
      <c r="E2" s="3">
        <f>C2*D2</f>
        <v>80000</v>
      </c>
      <c r="F2" s="1"/>
      <c r="G2" s="2">
        <f>E2*105.32%</f>
        <v>84256</v>
      </c>
      <c r="H2" s="2">
        <f>G2*104.16%</f>
        <v>87761.049599999984</v>
      </c>
      <c r="I2" s="2">
        <f>H2*104.08%</f>
        <v>91341.700423679984</v>
      </c>
    </row>
    <row r="3" spans="1:9" x14ac:dyDescent="0.25">
      <c r="A3" s="4">
        <v>2</v>
      </c>
      <c r="B3" s="1" t="s">
        <v>5</v>
      </c>
      <c r="C3" s="1">
        <v>13</v>
      </c>
      <c r="D3" s="3">
        <v>26000</v>
      </c>
      <c r="E3" s="3">
        <f t="shared" ref="E3:E4" si="0">C3*D3</f>
        <v>338000</v>
      </c>
      <c r="F3" s="1"/>
      <c r="G3" s="2">
        <f t="shared" ref="G3:G4" si="1">E3*105.32%</f>
        <v>355981.6</v>
      </c>
      <c r="H3" s="2">
        <f t="shared" ref="H3:H4" si="2">G3*104.16%</f>
        <v>370790.43455999991</v>
      </c>
      <c r="I3" s="2">
        <f>H3*104.08%</f>
        <v>385918.68429004791</v>
      </c>
    </row>
    <row r="4" spans="1:9" x14ac:dyDescent="0.25">
      <c r="A4" s="4">
        <v>4</v>
      </c>
      <c r="B4" s="1" t="s">
        <v>7</v>
      </c>
      <c r="C4" s="1">
        <v>2</v>
      </c>
      <c r="D4" s="3">
        <v>10500</v>
      </c>
      <c r="E4" s="3">
        <f t="shared" si="0"/>
        <v>21000</v>
      </c>
      <c r="F4" s="1"/>
      <c r="G4" s="2">
        <f t="shared" si="1"/>
        <v>22117.199999999997</v>
      </c>
      <c r="H4" s="2">
        <f t="shared" si="2"/>
        <v>23037.275519999996</v>
      </c>
      <c r="I4" s="2">
        <f>H4*104.08%</f>
        <v>23977.196361215993</v>
      </c>
    </row>
    <row r="5" spans="1:9" x14ac:dyDescent="0.25">
      <c r="A5" s="1"/>
      <c r="B5" s="1"/>
      <c r="C5" s="1">
        <f>SUM(C2:C4)</f>
        <v>20</v>
      </c>
      <c r="D5" s="3"/>
      <c r="E5" s="3">
        <f>SUM(E2:E4)</f>
        <v>439000</v>
      </c>
      <c r="F5" s="1"/>
      <c r="G5" s="6">
        <f>E5*105.32%</f>
        <v>462354.8</v>
      </c>
      <c r="H5" s="6">
        <f>G5*104.16%</f>
        <v>481588.7596799999</v>
      </c>
      <c r="I5" s="6">
        <f>I2+I3+I4</f>
        <v>501237.58107494388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2025-07-07T10:59:43Z</dcterms:modified>
</cp:coreProperties>
</file>